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ento_sešit" defaultThemeVersion="124226"/>
  <bookViews>
    <workbookView xWindow="0" yWindow="2955" windowWidth="15360" windowHeight="6735"/>
  </bookViews>
  <sheets>
    <sheet name="1" sheetId="24" r:id="rId1"/>
  </sheets>
  <definedNames>
    <definedName name="_xlnm.Print_Area" localSheetId="0">'1'!$A$1:$G$29</definedName>
  </definedNames>
  <calcPr calcId="145621"/>
</workbook>
</file>

<file path=xl/calcChain.xml><?xml version="1.0" encoding="utf-8"?>
<calcChain xmlns="http://schemas.openxmlformats.org/spreadsheetml/2006/main">
  <c r="G24" i="24" l="1"/>
  <c r="G25" i="24"/>
  <c r="G23" i="24" l="1"/>
  <c r="G22" i="24"/>
  <c r="G21" i="24"/>
  <c r="G18" i="24" l="1"/>
  <c r="G19" i="24" l="1"/>
  <c r="G20" i="24"/>
  <c r="G17" i="24"/>
  <c r="G29" i="24" l="1"/>
  <c r="C10" i="24" s="1"/>
  <c r="C11" i="24" s="1"/>
</calcChain>
</file>

<file path=xl/sharedStrings.xml><?xml version="1.0" encoding="utf-8"?>
<sst xmlns="http://schemas.openxmlformats.org/spreadsheetml/2006/main" count="54" uniqueCount="46">
  <si>
    <t>Item</t>
  </si>
  <si>
    <t>Pol.</t>
  </si>
  <si>
    <t>Popis</t>
  </si>
  <si>
    <t>Type</t>
  </si>
  <si>
    <t>Quantity</t>
  </si>
  <si>
    <t>Unit</t>
  </si>
  <si>
    <t>Typ</t>
  </si>
  <si>
    <t>Počet</t>
  </si>
  <si>
    <t>Jednotka</t>
  </si>
  <si>
    <t>CZK</t>
  </si>
  <si>
    <t>ks</t>
  </si>
  <si>
    <t>CELKEM</t>
  </si>
  <si>
    <t>Celková cena bez DPH</t>
  </si>
  <si>
    <t>Price / Pc</t>
  </si>
  <si>
    <t>Price-total</t>
  </si>
  <si>
    <t>Cena/ ks</t>
  </si>
  <si>
    <t>Cena celkem</t>
  </si>
  <si>
    <t>Zakázka:</t>
  </si>
  <si>
    <t>Objednatel:</t>
  </si>
  <si>
    <t>Zhotovitel:</t>
  </si>
  <si>
    <t>Datum:</t>
  </si>
  <si>
    <t>Zdeněk Slatinský</t>
  </si>
  <si>
    <t>ALARM servis s.r.o.</t>
  </si>
  <si>
    <t>Semická 2026/14, 143 00 Praha</t>
  </si>
  <si>
    <t>IČ: 242 78 068</t>
  </si>
  <si>
    <t>Vypracoval:</t>
  </si>
  <si>
    <t>zslatinsky@al-servis.cz</t>
  </si>
  <si>
    <t>IČ:</t>
  </si>
  <si>
    <t>Celková cena s DPH 15%</t>
  </si>
  <si>
    <t>kpl</t>
  </si>
  <si>
    <t>BD Generála Selnera 3255-9</t>
  </si>
  <si>
    <t>FERMAX4515</t>
  </si>
  <si>
    <t>Bezkontaktní přívěšek s gravírovaným pořadovým číslem a kroužkem na klíče</t>
  </si>
  <si>
    <t>Zálohovaný napájecí zdroj</t>
  </si>
  <si>
    <t>Akumulátor 12/17Ah</t>
  </si>
  <si>
    <t>Instalační materiál</t>
  </si>
  <si>
    <t>Instalace, programování, zaškolení obsluhy</t>
  </si>
  <si>
    <t>CENOVÁ NABÍDKA - Přístupový systém Solo</t>
  </si>
  <si>
    <t>Řídicí jednotka pro 1 čtečku</t>
  </si>
  <si>
    <t>Edge EVO Solo ESH400-K</t>
  </si>
  <si>
    <t>Čtečka EM / HID Prox karet</t>
  </si>
  <si>
    <t>A7H</t>
  </si>
  <si>
    <t>Wifi router</t>
  </si>
  <si>
    <t>Instalační krabice</t>
  </si>
  <si>
    <t>Kapacita řídící jednotky je 1000 karet.</t>
  </si>
  <si>
    <t>Řídící jednotka má vestavěný WEB server a programování se provádí notebookem připojením k bezdrátové WIFI síti pomocí libovolného webového prohlížeče.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</si>
</sst>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General_)"/>
    <numFmt numFmtId="165" formatCode="#,##0.00\ &quot;Kč&quot;"/>
    <numFmt numFmtId="166" formatCode="0.0%"/>
    <numFmt numFmtId="167" formatCode="#,##0.00\ _K_č"/>
  </numFmts>
  <fonts count="18" x14ac:knownFonts="1">
    <font>
      <sz val="10"/>
      <name val="Arial CE"/>
      <charset val="238"/>
    </font>
    <font>
      <sz val="10"/>
      <name val="Arial CE"/>
      <charset val="238"/>
    </font>
    <font>
      <sz val="6"/>
      <name val="Helv"/>
      <charset val="238"/>
    </font>
    <font>
      <sz val="10"/>
      <name val="Arial"/>
    </font>
    <font>
      <b/>
      <sz val="10"/>
      <name val="Arial"/>
      <family val="2"/>
    </font>
    <font>
      <sz val="8"/>
      <name val="Arial CE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i/>
      <sz val="14"/>
      <name val="Arial CE"/>
      <charset val="238"/>
    </font>
    <font>
      <b/>
      <sz val="22"/>
      <name val="Arial CE"/>
      <charset val="238"/>
    </font>
    <font>
      <sz val="10"/>
      <name val="Arial CE"/>
      <charset val="238"/>
    </font>
    <font>
      <sz val="14"/>
      <name val="Arial CE"/>
      <charset val="238"/>
    </font>
    <font>
      <sz val="12"/>
      <name val="Arial CE"/>
      <charset val="238"/>
    </font>
    <font>
      <sz val="16"/>
      <name val="Arial CE"/>
      <charset val="238"/>
    </font>
    <font>
      <sz val="12"/>
      <name val="Arial"/>
      <family val="2"/>
      <charset val="238"/>
    </font>
    <font>
      <u/>
      <sz val="6"/>
      <color theme="10"/>
      <name val="Arial CE"/>
      <charset val="238"/>
    </font>
    <font>
      <u/>
      <sz val="14"/>
      <color theme="10"/>
      <name val="Arial CE"/>
      <charset val="238"/>
    </font>
    <font>
      <b/>
      <sz val="14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2" fillId="0" borderId="0" applyFill="0"/>
    <xf numFmtId="49" fontId="4" fillId="0" borderId="1">
      <alignment horizontal="left" vertical="center"/>
    </xf>
    <xf numFmtId="0" fontId="15" fillId="0" borderId="0" applyNumberFormat="0" applyFill="0" applyBorder="0" applyAlignment="0" applyProtection="0">
      <alignment vertical="top"/>
      <protection locked="0"/>
    </xf>
  </cellStyleXfs>
  <cellXfs count="67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/>
    <xf numFmtId="0" fontId="6" fillId="0" borderId="0" xfId="0" applyFont="1" applyAlignment="1">
      <alignment vertical="center"/>
    </xf>
    <xf numFmtId="0" fontId="0" fillId="0" borderId="0" xfId="0" applyProtection="1">
      <protection locked="0"/>
    </xf>
    <xf numFmtId="0" fontId="1" fillId="0" borderId="0" xfId="0" applyFont="1" applyAlignment="1">
      <alignment horizontal="center"/>
    </xf>
    <xf numFmtId="0" fontId="1" fillId="0" borderId="0" xfId="0" applyFont="1"/>
    <xf numFmtId="165" fontId="1" fillId="0" borderId="0" xfId="0" applyNumberFormat="1" applyFont="1"/>
    <xf numFmtId="0" fontId="8" fillId="0" borderId="0" xfId="0" applyFont="1" applyAlignment="1">
      <alignment horizontal="center"/>
    </xf>
    <xf numFmtId="0" fontId="8" fillId="0" borderId="0" xfId="0" applyFont="1"/>
    <xf numFmtId="165" fontId="8" fillId="0" borderId="0" xfId="0" applyNumberFormat="1" applyFont="1"/>
    <xf numFmtId="0" fontId="8" fillId="0" borderId="0" xfId="0" applyFont="1" applyBorder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165" fontId="8" fillId="0" borderId="0" xfId="0" applyNumberFormat="1" applyFont="1" applyAlignment="1">
      <alignment vertical="center"/>
    </xf>
    <xf numFmtId="0" fontId="8" fillId="0" borderId="5" xfId="0" applyFont="1" applyFill="1" applyBorder="1" applyAlignment="1">
      <alignment horizontal="center"/>
    </xf>
    <xf numFmtId="165" fontId="8" fillId="0" borderId="5" xfId="0" applyNumberFormat="1" applyFont="1" applyFill="1" applyBorder="1" applyAlignment="1">
      <alignment horizontal="center"/>
    </xf>
    <xf numFmtId="0" fontId="8" fillId="0" borderId="5" xfId="0" applyFont="1" applyBorder="1" applyAlignment="1">
      <alignment horizontal="center"/>
    </xf>
    <xf numFmtId="165" fontId="8" fillId="0" borderId="5" xfId="0" applyNumberFormat="1" applyFont="1" applyBorder="1" applyAlignment="1">
      <alignment horizontal="center"/>
    </xf>
    <xf numFmtId="0" fontId="8" fillId="3" borderId="6" xfId="0" applyFont="1" applyFill="1" applyBorder="1" applyAlignment="1">
      <alignment horizontal="left"/>
    </xf>
    <xf numFmtId="0" fontId="8" fillId="3" borderId="7" xfId="0" applyFont="1" applyFill="1" applyBorder="1"/>
    <xf numFmtId="165" fontId="8" fillId="3" borderId="7" xfId="0" applyNumberFormat="1" applyFont="1" applyFill="1" applyBorder="1"/>
    <xf numFmtId="0" fontId="8" fillId="0" borderId="6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8" xfId="0" applyFont="1" applyBorder="1"/>
    <xf numFmtId="165" fontId="8" fillId="0" borderId="8" xfId="0" applyNumberFormat="1" applyFont="1" applyBorder="1"/>
    <xf numFmtId="0" fontId="9" fillId="0" borderId="0" xfId="0" applyFont="1"/>
    <xf numFmtId="0" fontId="9" fillId="0" borderId="0" xfId="0" applyFont="1" applyAlignment="1">
      <alignment horizontal="center"/>
    </xf>
    <xf numFmtId="0" fontId="6" fillId="0" borderId="1" xfId="0" applyFont="1" applyBorder="1"/>
    <xf numFmtId="165" fontId="8" fillId="0" borderId="0" xfId="0" applyNumberFormat="1" applyFont="1" applyFill="1" applyBorder="1" applyAlignment="1">
      <alignment horizontal="right"/>
    </xf>
    <xf numFmtId="0" fontId="8" fillId="0" borderId="9" xfId="0" applyFont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5" xfId="0" applyFont="1" applyFill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167" fontId="12" fillId="0" borderId="9" xfId="0" applyNumberFormat="1" applyFont="1" applyBorder="1" applyAlignment="1">
      <alignment horizontal="right"/>
    </xf>
    <xf numFmtId="167" fontId="12" fillId="0" borderId="7" xfId="0" applyNumberFormat="1" applyFont="1" applyFill="1" applyBorder="1" applyAlignment="1">
      <alignment horizontal="right"/>
    </xf>
    <xf numFmtId="0" fontId="13" fillId="0" borderId="0" xfId="0" applyFont="1"/>
    <xf numFmtId="0" fontId="14" fillId="0" borderId="1" xfId="0" applyFont="1" applyFill="1" applyBorder="1" applyAlignment="1">
      <alignment horizontal="left"/>
    </xf>
    <xf numFmtId="14" fontId="8" fillId="0" borderId="0" xfId="0" applyNumberFormat="1" applyFont="1" applyBorder="1" applyAlignment="1">
      <alignment horizontal="left"/>
    </xf>
    <xf numFmtId="0" fontId="8" fillId="2" borderId="12" xfId="0" applyFont="1" applyFill="1" applyBorder="1" applyAlignment="1">
      <alignment vertical="center"/>
    </xf>
    <xf numFmtId="165" fontId="8" fillId="2" borderId="13" xfId="0" applyNumberFormat="1" applyFont="1" applyFill="1" applyBorder="1" applyAlignment="1">
      <alignment vertical="center"/>
    </xf>
    <xf numFmtId="0" fontId="8" fillId="2" borderId="14" xfId="0" applyFont="1" applyFill="1" applyBorder="1" applyAlignment="1">
      <alignment vertical="center"/>
    </xf>
    <xf numFmtId="165" fontId="8" fillId="2" borderId="15" xfId="0" applyNumberFormat="1" applyFont="1" applyFill="1" applyBorder="1" applyAlignment="1">
      <alignment vertical="center"/>
    </xf>
    <xf numFmtId="0" fontId="8" fillId="0" borderId="0" xfId="0" applyFont="1" applyAlignment="1">
      <alignment horizontal="left"/>
    </xf>
    <xf numFmtId="0" fontId="16" fillId="0" borderId="0" xfId="5" applyFont="1" applyBorder="1" applyAlignment="1" applyProtection="1"/>
    <xf numFmtId="0" fontId="17" fillId="0" borderId="1" xfId="0" applyFont="1" applyBorder="1" applyAlignment="1">
      <alignment horizontal="left"/>
    </xf>
    <xf numFmtId="0" fontId="8" fillId="4" borderId="6" xfId="0" applyFont="1" applyFill="1" applyBorder="1" applyAlignment="1">
      <alignment horizontal="center"/>
    </xf>
    <xf numFmtId="0" fontId="6" fillId="4" borderId="1" xfId="0" applyFont="1" applyFill="1" applyBorder="1"/>
    <xf numFmtId="0" fontId="17" fillId="4" borderId="1" xfId="0" applyFont="1" applyFill="1" applyBorder="1" applyAlignment="1">
      <alignment horizontal="left"/>
    </xf>
    <xf numFmtId="0" fontId="12" fillId="4" borderId="1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167" fontId="12" fillId="4" borderId="9" xfId="0" applyNumberFormat="1" applyFont="1" applyFill="1" applyBorder="1" applyAlignment="1">
      <alignment horizontal="right"/>
    </xf>
    <xf numFmtId="167" fontId="12" fillId="4" borderId="7" xfId="0" applyNumberFormat="1" applyFont="1" applyFill="1" applyBorder="1" applyAlignment="1">
      <alignment horizontal="right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7" fillId="0" borderId="3" xfId="0" applyFont="1" applyFill="1" applyBorder="1" applyAlignment="1" applyProtection="1">
      <protection locked="0"/>
    </xf>
    <xf numFmtId="0" fontId="0" fillId="0" borderId="2" xfId="0" applyBorder="1" applyAlignment="1"/>
    <xf numFmtId="0" fontId="0" fillId="0" borderId="4" xfId="0" applyBorder="1" applyAlignment="1"/>
    <xf numFmtId="0" fontId="13" fillId="0" borderId="0" xfId="0" applyFont="1" applyAlignment="1">
      <alignment wrapText="1"/>
    </xf>
  </cellXfs>
  <cellStyles count="6">
    <cellStyle name="#.##,00" xfId="1"/>
    <cellStyle name="0,0%" xfId="2"/>
    <cellStyle name="Hypertextový odkaz" xfId="5" builtinId="8"/>
    <cellStyle name="Normal_A" xfId="3"/>
    <cellStyle name="Normální" xfId="0" builtinId="0"/>
    <cellStyle name="TYP ŘÁDKU_4(sloupec C)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zslatinsky@al-servis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zoomScale="60" zoomScaleNormal="75" workbookViewId="0">
      <selection activeCell="B24" sqref="B24"/>
    </sheetView>
  </sheetViews>
  <sheetFormatPr defaultRowHeight="12.75" x14ac:dyDescent="0.2"/>
  <cols>
    <col min="1" max="1" width="20.5703125" style="1" customWidth="1"/>
    <col min="2" max="2" width="88.140625" customWidth="1"/>
    <col min="3" max="3" width="33.140625" customWidth="1"/>
    <col min="4" max="4" width="9.140625" style="34"/>
    <col min="5" max="5" width="10.28515625" style="1" customWidth="1"/>
    <col min="6" max="6" width="33.140625" customWidth="1"/>
    <col min="7" max="7" width="26.5703125" style="2" customWidth="1"/>
  </cols>
  <sheetData>
    <row r="1" spans="1:7" s="4" customFormat="1" ht="38.25" customHeight="1" thickBot="1" x14ac:dyDescent="0.45">
      <c r="A1" s="63" t="s">
        <v>37</v>
      </c>
      <c r="B1" s="64"/>
      <c r="C1" s="64"/>
      <c r="D1" s="64"/>
      <c r="E1" s="64"/>
      <c r="F1" s="64"/>
      <c r="G1" s="65"/>
    </row>
    <row r="2" spans="1:7" ht="20.100000000000001" customHeight="1" x14ac:dyDescent="0.2">
      <c r="A2" s="5"/>
      <c r="B2" s="6"/>
      <c r="C2" s="6"/>
      <c r="E2" s="5"/>
      <c r="F2" s="6"/>
      <c r="G2" s="7"/>
    </row>
    <row r="3" spans="1:7" ht="20.100000000000001" customHeight="1" x14ac:dyDescent="0.3">
      <c r="A3" s="51" t="s">
        <v>17</v>
      </c>
      <c r="B3" s="9" t="s">
        <v>30</v>
      </c>
      <c r="C3" s="10" t="s">
        <v>19</v>
      </c>
      <c r="D3" s="11" t="s">
        <v>22</v>
      </c>
      <c r="E3" s="8"/>
      <c r="F3" s="9"/>
      <c r="G3" s="10"/>
    </row>
    <row r="4" spans="1:7" ht="20.100000000000001" customHeight="1" x14ac:dyDescent="0.3">
      <c r="A4" s="51" t="s">
        <v>18</v>
      </c>
      <c r="B4" s="9"/>
      <c r="C4" s="10"/>
      <c r="D4" s="51" t="s">
        <v>23</v>
      </c>
      <c r="E4" s="8"/>
      <c r="F4" s="9"/>
      <c r="G4" s="10"/>
    </row>
    <row r="5" spans="1:7" ht="20.100000000000001" customHeight="1" x14ac:dyDescent="0.3">
      <c r="A5" s="51"/>
      <c r="B5" s="9"/>
      <c r="C5" s="10"/>
      <c r="D5" s="51" t="s">
        <v>24</v>
      </c>
      <c r="E5" s="8"/>
      <c r="F5" s="11"/>
      <c r="G5" s="10"/>
    </row>
    <row r="6" spans="1:7" ht="20.100000000000001" customHeight="1" x14ac:dyDescent="0.3">
      <c r="A6" s="51" t="s">
        <v>27</v>
      </c>
      <c r="B6" s="51"/>
      <c r="C6" s="10"/>
      <c r="D6" s="35"/>
      <c r="E6" s="8"/>
      <c r="F6" s="9"/>
      <c r="G6" s="10"/>
    </row>
    <row r="7" spans="1:7" ht="20.100000000000001" customHeight="1" x14ac:dyDescent="0.3">
      <c r="A7" s="51"/>
      <c r="B7" s="46"/>
      <c r="C7" s="10" t="s">
        <v>25</v>
      </c>
      <c r="D7" s="11" t="s">
        <v>21</v>
      </c>
      <c r="E7" s="8"/>
      <c r="F7" s="9"/>
      <c r="G7" s="10"/>
    </row>
    <row r="8" spans="1:7" ht="20.100000000000001" customHeight="1" x14ac:dyDescent="0.3">
      <c r="A8" s="51" t="s">
        <v>20</v>
      </c>
      <c r="B8" s="46">
        <v>42121</v>
      </c>
      <c r="C8" s="10"/>
      <c r="D8" s="52" t="s">
        <v>26</v>
      </c>
      <c r="E8" s="8"/>
      <c r="F8" s="9"/>
      <c r="G8" s="10"/>
    </row>
    <row r="9" spans="1:7" ht="20.100000000000001" customHeight="1" thickBot="1" x14ac:dyDescent="0.35">
      <c r="A9" s="8"/>
      <c r="B9" s="11"/>
      <c r="C9" s="9"/>
      <c r="D9" s="35"/>
      <c r="E9" s="8"/>
      <c r="F9" s="9"/>
      <c r="G9" s="10"/>
    </row>
    <row r="10" spans="1:7" s="3" customFormat="1" ht="20.100000000000001" customHeight="1" x14ac:dyDescent="0.2">
      <c r="A10" s="12"/>
      <c r="B10" s="47" t="s">
        <v>12</v>
      </c>
      <c r="C10" s="48">
        <f>G29</f>
        <v>141603</v>
      </c>
      <c r="D10" s="36"/>
      <c r="E10" s="12"/>
      <c r="F10" s="13"/>
      <c r="G10" s="14"/>
    </row>
    <row r="11" spans="1:7" s="3" customFormat="1" ht="20.100000000000001" customHeight="1" thickBot="1" x14ac:dyDescent="0.25">
      <c r="A11" s="12"/>
      <c r="B11" s="49" t="s">
        <v>28</v>
      </c>
      <c r="C11" s="50">
        <f>SUM(C10*1.15)</f>
        <v>162843.44999999998</v>
      </c>
      <c r="D11" s="36"/>
      <c r="E11" s="12"/>
      <c r="F11" s="13"/>
      <c r="G11" s="14"/>
    </row>
    <row r="12" spans="1:7" ht="20.100000000000001" customHeight="1" thickBot="1" x14ac:dyDescent="0.35">
      <c r="A12" s="8"/>
      <c r="B12" s="9"/>
      <c r="C12" s="9"/>
      <c r="D12" s="35"/>
      <c r="E12" s="8"/>
      <c r="F12" s="9"/>
      <c r="G12" s="10"/>
    </row>
    <row r="13" spans="1:7" s="1" customFormat="1" ht="20.100000000000001" customHeight="1" thickBot="1" x14ac:dyDescent="0.35">
      <c r="A13" s="15" t="s">
        <v>0</v>
      </c>
      <c r="B13" s="61" t="s">
        <v>2</v>
      </c>
      <c r="C13" s="15" t="s">
        <v>3</v>
      </c>
      <c r="D13" s="37" t="s">
        <v>4</v>
      </c>
      <c r="E13" s="15" t="s">
        <v>5</v>
      </c>
      <c r="F13" s="15" t="s">
        <v>13</v>
      </c>
      <c r="G13" s="16" t="s">
        <v>14</v>
      </c>
    </row>
    <row r="14" spans="1:7" s="1" customFormat="1" ht="20.100000000000001" customHeight="1" thickBot="1" x14ac:dyDescent="0.35">
      <c r="A14" s="15" t="s">
        <v>1</v>
      </c>
      <c r="B14" s="62"/>
      <c r="C14" s="15" t="s">
        <v>6</v>
      </c>
      <c r="D14" s="37" t="s">
        <v>7</v>
      </c>
      <c r="E14" s="15" t="s">
        <v>8</v>
      </c>
      <c r="F14" s="15" t="s">
        <v>15</v>
      </c>
      <c r="G14" s="16" t="s">
        <v>16</v>
      </c>
    </row>
    <row r="15" spans="1:7" s="1" customFormat="1" ht="20.100000000000001" customHeight="1" thickBot="1" x14ac:dyDescent="0.35">
      <c r="A15" s="17"/>
      <c r="B15" s="17"/>
      <c r="C15" s="17"/>
      <c r="D15" s="38"/>
      <c r="E15" s="17"/>
      <c r="F15" s="17" t="s">
        <v>9</v>
      </c>
      <c r="G15" s="18" t="s">
        <v>9</v>
      </c>
    </row>
    <row r="16" spans="1:7" ht="20.100000000000001" customHeight="1" x14ac:dyDescent="0.3">
      <c r="A16" s="19"/>
      <c r="B16" s="19"/>
      <c r="C16" s="20"/>
      <c r="D16" s="39"/>
      <c r="E16" s="32"/>
      <c r="F16" s="20"/>
      <c r="G16" s="21"/>
    </row>
    <row r="17" spans="1:8" ht="20.100000000000001" customHeight="1" x14ac:dyDescent="0.3">
      <c r="A17" s="54">
        <v>1</v>
      </c>
      <c r="B17" s="55" t="s">
        <v>32</v>
      </c>
      <c r="C17" s="56" t="s">
        <v>31</v>
      </c>
      <c r="D17" s="57">
        <v>1</v>
      </c>
      <c r="E17" s="58" t="s">
        <v>10</v>
      </c>
      <c r="F17" s="59">
        <v>83</v>
      </c>
      <c r="G17" s="60">
        <f>SUM(D17*F17)</f>
        <v>83</v>
      </c>
    </row>
    <row r="18" spans="1:8" ht="20.100000000000001" customHeight="1" x14ac:dyDescent="0.3">
      <c r="A18" s="22">
        <v>2</v>
      </c>
      <c r="B18" s="29" t="s">
        <v>38</v>
      </c>
      <c r="C18" s="53" t="s">
        <v>39</v>
      </c>
      <c r="D18" s="40">
        <v>5</v>
      </c>
      <c r="E18" s="31" t="s">
        <v>10</v>
      </c>
      <c r="F18" s="42">
        <v>10480</v>
      </c>
      <c r="G18" s="43">
        <f>SUM(D18*F18)</f>
        <v>52400</v>
      </c>
    </row>
    <row r="19" spans="1:8" ht="20.100000000000001" customHeight="1" x14ac:dyDescent="0.3">
      <c r="A19" s="22">
        <v>3</v>
      </c>
      <c r="B19" s="29" t="s">
        <v>40</v>
      </c>
      <c r="C19" s="53" t="s">
        <v>41</v>
      </c>
      <c r="D19" s="40">
        <v>5</v>
      </c>
      <c r="E19" s="31" t="s">
        <v>10</v>
      </c>
      <c r="F19" s="42">
        <v>3060</v>
      </c>
      <c r="G19" s="43">
        <f t="shared" ref="G19:G26" si="0">SUM(D19*F19)</f>
        <v>15300</v>
      </c>
    </row>
    <row r="20" spans="1:8" ht="20.100000000000001" customHeight="1" x14ac:dyDescent="0.3">
      <c r="A20" s="22">
        <v>4</v>
      </c>
      <c r="B20" s="29" t="s">
        <v>42</v>
      </c>
      <c r="C20" s="53"/>
      <c r="D20" s="40">
        <v>5</v>
      </c>
      <c r="E20" s="31" t="s">
        <v>10</v>
      </c>
      <c r="F20" s="42">
        <v>468</v>
      </c>
      <c r="G20" s="43">
        <f t="shared" si="0"/>
        <v>2340</v>
      </c>
    </row>
    <row r="21" spans="1:8" ht="20.100000000000001" customHeight="1" x14ac:dyDescent="0.3">
      <c r="A21" s="22">
        <v>5</v>
      </c>
      <c r="B21" s="29" t="s">
        <v>33</v>
      </c>
      <c r="C21" s="53"/>
      <c r="D21" s="40">
        <v>5</v>
      </c>
      <c r="E21" s="31" t="s">
        <v>10</v>
      </c>
      <c r="F21" s="42">
        <v>1520</v>
      </c>
      <c r="G21" s="43">
        <f t="shared" ref="G21:G24" si="1">SUM(D21*F21)</f>
        <v>7600</v>
      </c>
    </row>
    <row r="22" spans="1:8" ht="20.100000000000001" customHeight="1" x14ac:dyDescent="0.3">
      <c r="A22" s="22">
        <v>6</v>
      </c>
      <c r="B22" s="29" t="s">
        <v>34</v>
      </c>
      <c r="C22" s="53"/>
      <c r="D22" s="40">
        <v>5</v>
      </c>
      <c r="E22" s="31" t="s">
        <v>10</v>
      </c>
      <c r="F22" s="42">
        <v>1020</v>
      </c>
      <c r="G22" s="43">
        <f t="shared" si="1"/>
        <v>5100</v>
      </c>
    </row>
    <row r="23" spans="1:8" ht="20.100000000000001" customHeight="1" x14ac:dyDescent="0.3">
      <c r="A23" s="22">
        <v>7</v>
      </c>
      <c r="B23" s="29" t="s">
        <v>43</v>
      </c>
      <c r="C23" s="53"/>
      <c r="D23" s="40">
        <v>5</v>
      </c>
      <c r="E23" s="31" t="s">
        <v>10</v>
      </c>
      <c r="F23" s="42">
        <v>1356</v>
      </c>
      <c r="G23" s="43">
        <f t="shared" si="1"/>
        <v>6780</v>
      </c>
    </row>
    <row r="24" spans="1:8" ht="20.100000000000001" customHeight="1" x14ac:dyDescent="0.3">
      <c r="A24" s="22">
        <v>8</v>
      </c>
      <c r="B24" s="29" t="s">
        <v>35</v>
      </c>
      <c r="C24" s="53"/>
      <c r="D24" s="40">
        <v>5</v>
      </c>
      <c r="E24" s="31" t="s">
        <v>29</v>
      </c>
      <c r="F24" s="42">
        <v>3600</v>
      </c>
      <c r="G24" s="43">
        <f t="shared" ref="G24:G25" si="2">SUM(D24*F24)</f>
        <v>18000</v>
      </c>
      <c r="H24" s="30"/>
    </row>
    <row r="25" spans="1:8" ht="20.100000000000001" customHeight="1" x14ac:dyDescent="0.3">
      <c r="A25" s="22">
        <v>9</v>
      </c>
      <c r="B25" s="29" t="s">
        <v>36</v>
      </c>
      <c r="C25" s="53"/>
      <c r="D25" s="40">
        <v>5</v>
      </c>
      <c r="E25" s="31" t="s">
        <v>29</v>
      </c>
      <c r="F25" s="42">
        <v>6800</v>
      </c>
      <c r="G25" s="43">
        <f t="shared" si="2"/>
        <v>34000</v>
      </c>
    </row>
    <row r="26" spans="1:8" ht="20.100000000000001" customHeight="1" x14ac:dyDescent="0.3">
      <c r="A26" s="22">
        <v>10</v>
      </c>
      <c r="B26" s="29"/>
      <c r="C26" s="53"/>
      <c r="D26" s="40"/>
      <c r="E26" s="31"/>
      <c r="F26" s="42"/>
      <c r="G26" s="43"/>
    </row>
    <row r="27" spans="1:8" ht="20.100000000000001" customHeight="1" x14ac:dyDescent="0.3">
      <c r="A27" s="22">
        <v>11</v>
      </c>
      <c r="B27" s="29"/>
      <c r="C27" s="53"/>
      <c r="D27" s="40"/>
      <c r="E27" s="31"/>
      <c r="F27" s="42"/>
      <c r="G27" s="43"/>
    </row>
    <row r="28" spans="1:8" ht="19.5" customHeight="1" thickBot="1" x14ac:dyDescent="0.35">
      <c r="A28" s="22">
        <v>12</v>
      </c>
      <c r="B28" s="45"/>
      <c r="C28" s="23"/>
      <c r="D28" s="40"/>
      <c r="E28" s="31"/>
      <c r="F28" s="42"/>
      <c r="G28" s="43"/>
    </row>
    <row r="29" spans="1:8" ht="20.100000000000001" customHeight="1" thickBot="1" x14ac:dyDescent="0.35">
      <c r="A29" s="24" t="s">
        <v>11</v>
      </c>
      <c r="B29" s="25"/>
      <c r="C29" s="25"/>
      <c r="D29" s="41"/>
      <c r="E29" s="33"/>
      <c r="F29" s="25"/>
      <c r="G29" s="26">
        <f>SUM(G17:G28)</f>
        <v>141603</v>
      </c>
    </row>
    <row r="31" spans="1:8" ht="41.25" customHeight="1" x14ac:dyDescent="0.3">
      <c r="B31" s="44" t="s">
        <v>44</v>
      </c>
    </row>
    <row r="32" spans="1:8" ht="80.25" customHeight="1" x14ac:dyDescent="0.3">
      <c r="B32" s="66" t="s">
        <v>45</v>
      </c>
    </row>
    <row r="35" spans="3:6" ht="15.75" customHeight="1" x14ac:dyDescent="0.4">
      <c r="C35" s="27"/>
      <c r="D35" s="28"/>
      <c r="E35" s="28"/>
      <c r="F35" s="27"/>
    </row>
  </sheetData>
  <mergeCells count="2">
    <mergeCell ref="B13:B14"/>
    <mergeCell ref="A1:G1"/>
  </mergeCells>
  <phoneticPr fontId="5" type="noConversion"/>
  <hyperlinks>
    <hyperlink ref="D8" r:id="rId1"/>
  </hyperlinks>
  <pageMargins left="0.78740157480314965" right="0.78740157480314965" top="0.98425196850393704" bottom="0.98425196850393704" header="0.51181102362204722" footer="0.51181102362204722"/>
  <pageSetup paperSize="9" scale="50" fitToHeight="2" orientation="landscape" horizontalDpi="300" verticalDpi="3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</vt:lpstr>
      <vt:lpstr>'1'!Oblast_tisku</vt:lpstr>
    </vt:vector>
  </TitlesOfParts>
  <Company>CLS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MG_QM</dc:creator>
  <cp:lastModifiedBy>Zdeněk Slatinský</cp:lastModifiedBy>
  <cp:lastPrinted>2012-01-23T10:37:58Z</cp:lastPrinted>
  <dcterms:created xsi:type="dcterms:W3CDTF">2000-06-09T10:43:31Z</dcterms:created>
  <dcterms:modified xsi:type="dcterms:W3CDTF">2015-04-29T14:54:05Z</dcterms:modified>
</cp:coreProperties>
</file>